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 Drives\HKI Team Drive\Developments\Lease Options\Newcastle\HKI2008_Newscastle Portfolio\Website\"/>
    </mc:Choice>
  </mc:AlternateContent>
  <xr:revisionPtr revIDLastSave="0" documentId="13_ncr:1_{85D8E35A-9E96-49EE-A01E-238ABE7461DD}" xr6:coauthVersionLast="43" xr6:coauthVersionMax="43" xr10:uidLastSave="{00000000-0000-0000-0000-000000000000}"/>
  <bookViews>
    <workbookView xWindow="28680" yWindow="-120" windowWidth="29040" windowHeight="15840" xr2:uid="{8BA143A3-DB86-409B-82B7-9C0702D2D54A}"/>
  </bookViews>
  <sheets>
    <sheet name="HKI20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<sst xmlns="http://schemas.openxmlformats.org/spreadsheetml/2006/main" count="28" uniqueCount="27">
  <si>
    <t>ADDRESS</t>
  </si>
  <si>
    <t>OPTION PRICE</t>
  </si>
  <si>
    <t>DISCOUNT</t>
  </si>
  <si>
    <t>OPTION DEPOSIT</t>
  </si>
  <si>
    <t>YIELD</t>
  </si>
  <si>
    <t>TOTAL</t>
  </si>
  <si>
    <t>Newcastle, NE5 2PY</t>
  </si>
  <si>
    <t>3 Bed Mid Terrace House</t>
  </si>
  <si>
    <t>Newcastle, NE5 2RE</t>
  </si>
  <si>
    <t>3 Bed End Terrace House</t>
  </si>
  <si>
    <t>Newcastle, NE5 2JH</t>
  </si>
  <si>
    <t>3 Bed Semi Detached House</t>
  </si>
  <si>
    <t>Newcastle, NE5 2YR</t>
  </si>
  <si>
    <t>Newcastle, NE5 2HZ</t>
  </si>
  <si>
    <t>REF_
HKI2008</t>
  </si>
  <si>
    <t>PROPERTY TYPE
/BEDROOMS</t>
  </si>
  <si>
    <t>TERM
(years)</t>
  </si>
  <si>
    <t>EST. 
MARKET 
VALUE</t>
  </si>
  <si>
    <t>OPTION PAYMENTS PCM</t>
  </si>
  <si>
    <t>GROSS PROFIT PCM</t>
  </si>
  <si>
    <t>HKI2014</t>
  </si>
  <si>
    <t>HKI2015</t>
  </si>
  <si>
    <t>HKI2016</t>
  </si>
  <si>
    <t>HKI2017</t>
  </si>
  <si>
    <t>HKI2018</t>
  </si>
  <si>
    <t>2 Bed End of Terrace House</t>
  </si>
  <si>
    <t xml:space="preserve">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</si>
</sst>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A38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8" fontId="2" fillId="2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6" fontId="2" fillId="2" borderId="1" xfId="0" applyNumberFormat="1" applyFont="1" applyFill="1" applyBorder="1" applyAlignment="1" applyProtection="1">
      <alignment horizontal="center" vertical="center"/>
      <protection hidden="1"/>
    </xf>
    <xf numFmtId="10" fontId="2" fillId="2" borderId="1" xfId="0" applyNumberFormat="1" applyFont="1" applyFill="1" applyBorder="1" applyAlignment="1" applyProtection="1">
      <alignment horizontal="center" vertical="center"/>
      <protection hidden="1"/>
    </xf>
    <xf numFmtId="6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protection hidden="1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156-4530-4BD1-96E5-84A457F6A8BD}">
  <dimension ref="B2:M8"/>
  <sheetViews>
    <sheetView tabSelected="1" workbookViewId="0">
      <selection activeCell="F17" sqref="F17"/>
    </sheetView>
  </sheetViews>
  <sheetFormatPr defaultRowHeight="15" x14ac:dyDescent="0.25"/>
  <cols>
    <col min="2" max="2" width="11.42578125" bestFit="1" customWidth="1"/>
    <col min="3" max="3" width="18.7109375" bestFit="1" customWidth="1"/>
    <col min="4" max="4" width="23.28515625" bestFit="1" customWidth="1"/>
    <col min="5" max="5" width="11" bestFit="1" customWidth="1"/>
    <col min="6" max="6" width="19.7109375" customWidth="1"/>
    <col min="7" max="7" width="11.140625" bestFit="1" customWidth="1"/>
    <col min="8" max="8" width="8.5703125" bestFit="1" customWidth="1"/>
    <col min="9" max="9" width="14.42578125" customWidth="1"/>
    <col min="10" max="10" width="8.7109375" bestFit="1" customWidth="1"/>
    <col min="11" max="11" width="13.42578125" customWidth="1"/>
    <col min="12" max="12" width="13.28515625" bestFit="1" customWidth="1"/>
  </cols>
  <sheetData>
    <row r="2" spans="2:13" ht="36" x14ac:dyDescent="0.25">
      <c r="B2" s="1" t="s">
        <v>14</v>
      </c>
      <c r="C2" s="1" t="s">
        <v>0</v>
      </c>
      <c r="D2" s="1" t="s">
        <v>15</v>
      </c>
      <c r="E2" s="1" t="s">
        <v>16</v>
      </c>
      <c r="F2" s="2" t="s">
        <v>17</v>
      </c>
      <c r="G2" s="2" t="s">
        <v>1</v>
      </c>
      <c r="H2" s="2" t="s">
        <v>2</v>
      </c>
      <c r="I2" s="2" t="s">
        <v>18</v>
      </c>
      <c r="J2" s="2" t="s">
        <v>26</v>
      </c>
      <c r="K2" s="2" t="s">
        <v>19</v>
      </c>
      <c r="L2" s="2" t="s">
        <v>3</v>
      </c>
      <c r="M2" s="1" t="s">
        <v>4</v>
      </c>
    </row>
    <row r="3" spans="2:13" x14ac:dyDescent="0.25">
      <c r="B3" t="s">
        <v>20</v>
      </c>
      <c r="C3" t="s">
        <v>6</v>
      </c>
      <c r="D3" t="s">
        <v>7</v>
      </c>
      <c r="E3">
        <v>5</v>
      </c>
      <c r="F3" s="10">
        <v>108000</v>
      </c>
      <c r="G3" s="10">
        <v>92000</v>
      </c>
      <c r="H3" s="11">
        <v>0.14814814814814814</v>
      </c>
      <c r="I3" s="12">
        <v>425</v>
      </c>
      <c r="J3" s="12">
        <v>525</v>
      </c>
      <c r="K3" s="12">
        <v>100</v>
      </c>
      <c r="L3" s="12">
        <v>1750</v>
      </c>
      <c r="M3" s="11">
        <v>6.8478260869565211E-2</v>
      </c>
    </row>
    <row r="4" spans="2:13" x14ac:dyDescent="0.25">
      <c r="B4" t="s">
        <v>21</v>
      </c>
      <c r="C4" t="s">
        <v>8</v>
      </c>
      <c r="D4" t="s">
        <v>9</v>
      </c>
      <c r="E4">
        <v>5</v>
      </c>
      <c r="F4" s="10">
        <v>110000</v>
      </c>
      <c r="G4" s="10">
        <v>98400</v>
      </c>
      <c r="H4" s="11">
        <v>0.10545454545454545</v>
      </c>
      <c r="I4" s="12">
        <v>190</v>
      </c>
      <c r="J4" s="12">
        <v>525</v>
      </c>
      <c r="K4" s="12">
        <v>335</v>
      </c>
      <c r="L4" s="12">
        <v>1750</v>
      </c>
      <c r="M4" s="11">
        <v>6.402439024390244E-2</v>
      </c>
    </row>
    <row r="5" spans="2:13" x14ac:dyDescent="0.25">
      <c r="B5" t="s">
        <v>22</v>
      </c>
      <c r="C5" t="s">
        <v>10</v>
      </c>
      <c r="D5" t="s">
        <v>11</v>
      </c>
      <c r="E5">
        <v>5</v>
      </c>
      <c r="F5" s="10">
        <v>155000</v>
      </c>
      <c r="G5" s="10">
        <v>149000</v>
      </c>
      <c r="H5" s="11">
        <v>3.870967741935484E-2</v>
      </c>
      <c r="I5" s="12">
        <v>650</v>
      </c>
      <c r="J5" s="12">
        <v>550</v>
      </c>
      <c r="K5" s="12">
        <v>-100</v>
      </c>
      <c r="L5" s="12">
        <v>1</v>
      </c>
      <c r="M5" s="11">
        <v>4.429530201342282E-2</v>
      </c>
    </row>
    <row r="6" spans="2:13" x14ac:dyDescent="0.25">
      <c r="B6" t="s">
        <v>23</v>
      </c>
      <c r="C6" t="s">
        <v>12</v>
      </c>
      <c r="D6" t="s">
        <v>9</v>
      </c>
      <c r="E6">
        <v>5</v>
      </c>
      <c r="F6" s="10">
        <v>109000</v>
      </c>
      <c r="G6" s="10">
        <v>98400</v>
      </c>
      <c r="H6" s="11">
        <v>9.7247706422018354E-2</v>
      </c>
      <c r="I6" s="12">
        <v>190</v>
      </c>
      <c r="J6" s="12">
        <v>525</v>
      </c>
      <c r="K6" s="12">
        <v>335</v>
      </c>
      <c r="L6" s="12">
        <v>1750</v>
      </c>
      <c r="M6" s="11">
        <v>6.402439024390244E-2</v>
      </c>
    </row>
    <row r="7" spans="2:13" x14ac:dyDescent="0.25">
      <c r="B7" t="s">
        <v>24</v>
      </c>
      <c r="C7" t="s">
        <v>13</v>
      </c>
      <c r="D7" t="s">
        <v>25</v>
      </c>
      <c r="E7">
        <v>5</v>
      </c>
      <c r="F7" s="10">
        <v>103000</v>
      </c>
      <c r="G7" s="10">
        <v>96700</v>
      </c>
      <c r="H7" s="11">
        <v>6.1165048543689322E-2</v>
      </c>
      <c r="I7" s="12">
        <v>250</v>
      </c>
      <c r="J7" s="12">
        <v>525</v>
      </c>
      <c r="K7" s="12">
        <v>275</v>
      </c>
      <c r="L7" s="12">
        <v>1750</v>
      </c>
      <c r="M7" s="11">
        <v>6.5149948293691834E-2</v>
      </c>
    </row>
    <row r="8" spans="2:13" x14ac:dyDescent="0.25">
      <c r="B8" s="8"/>
      <c r="C8" s="9"/>
      <c r="D8" s="3" t="s">
        <v>5</v>
      </c>
      <c r="E8" s="4">
        <f>SUM(E3:E6)/4</f>
        <v>5</v>
      </c>
      <c r="F8" s="5">
        <f>SUM(F3:F7)</f>
        <v>585000</v>
      </c>
      <c r="G8" s="5">
        <f>SUM(G3:G7)</f>
        <v>534500</v>
      </c>
      <c r="H8" s="6">
        <f>SUM(H3:H7)/5</f>
        <v>9.0145025197551215E-2</v>
      </c>
      <c r="I8" s="5">
        <f>SUM(I3:I7)</f>
        <v>1705</v>
      </c>
      <c r="J8" s="5">
        <f>SUM(J3:J7)</f>
        <v>2650</v>
      </c>
      <c r="K8" s="7">
        <f>SUM(K3:K7)</f>
        <v>945</v>
      </c>
      <c r="L8" s="5">
        <f>SUM(L3:L7)</f>
        <v>7001</v>
      </c>
      <c r="M8" s="6">
        <f>SUM(M3:M7)/5</f>
        <v>6.1194458332896953E-2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HKI2008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Hotkey Invest</dc:creator>
  <cp:lastModifiedBy>Hotkey Invest</cp:lastModifiedBy>
  <dcterms:created xsi:type="dcterms:W3CDTF">2019-02-20T13:50:40Z</dcterms:created>
  <dcterms:modified xsi:type="dcterms:W3CDTF">2019-04-09T13:15:11Z</dcterms:modified>
</cp:coreProperties>
</file>